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405" windowWidth="14805" windowHeight="7710"/>
  </bookViews>
  <sheets>
    <sheet name="Tab 1" sheetId="1" r:id="rId1"/>
    <sheet name="graf" sheetId="4" r:id="rId2"/>
    <sheet name="Tab 2" sheetId="2" r:id="rId3"/>
    <sheet name="Metodologija" sheetId="5" r:id="rId4"/>
  </sheets>
  <definedNames>
    <definedName name="_xlnm.Print_Area" localSheetId="0">'Tab 1'!$B$1:$N$19</definedName>
    <definedName name="_xlnm.Print_Area" localSheetId="2">'Tab 2'!$A$1:$L$31</definedName>
  </definedNames>
  <calcPr calcId="162913"/>
</workbook>
</file>

<file path=xl/calcChain.xml><?xml version="1.0" encoding="utf-8"?>
<calcChain xmlns="http://schemas.openxmlformats.org/spreadsheetml/2006/main">
  <c r="F6" i="1" l="1"/>
  <c r="F5" i="1" s="1"/>
  <c r="D6" i="1"/>
  <c r="D5" i="1" s="1"/>
  <c r="L3" i="4" l="1"/>
  <c r="L4" i="4" l="1"/>
  <c r="L2" i="4"/>
  <c r="N7" i="1" l="1"/>
  <c r="N8" i="1"/>
  <c r="N9" i="1"/>
  <c r="N10" i="1"/>
  <c r="L7" i="1"/>
  <c r="L8" i="1"/>
  <c r="L9" i="1"/>
  <c r="L10" i="1"/>
  <c r="J6" i="1"/>
  <c r="J5" i="1" s="1"/>
  <c r="N5" i="1" s="1"/>
  <c r="H6" i="1"/>
  <c r="H5" i="1" s="1"/>
  <c r="L5" i="1" s="1"/>
  <c r="L6" i="1" l="1"/>
  <c r="N6" i="1"/>
</calcChain>
</file>

<file path=xl/sharedStrings.xml><?xml version="1.0" encoding="utf-8"?>
<sst xmlns="http://schemas.openxmlformats.org/spreadsheetml/2006/main" count="94" uniqueCount="75">
  <si>
    <t>ukupno</t>
  </si>
  <si>
    <t>žene</t>
  </si>
  <si>
    <r>
      <t>Zaposleni u pravnim osobama</t>
    </r>
    <r>
      <rPr>
        <vertAlign val="superscript"/>
        <sz val="11"/>
        <rFont val="Calibri"/>
        <family val="2"/>
        <charset val="238"/>
        <scheme val="minor"/>
      </rPr>
      <t>1)</t>
    </r>
  </si>
  <si>
    <r>
      <t>Zaposleni u obrtu i slobodnim profesijama</t>
    </r>
    <r>
      <rPr>
        <vertAlign val="superscript"/>
        <sz val="11"/>
        <rFont val="Calibri"/>
        <family val="2"/>
        <charset val="238"/>
        <scheme val="minor"/>
      </rPr>
      <t>2)</t>
    </r>
  </si>
  <si>
    <r>
      <t>Zaposleni osiguranici poljoprivrednici</t>
    </r>
    <r>
      <rPr>
        <vertAlign val="superscript"/>
        <sz val="11"/>
        <color theme="1"/>
        <rFont val="Calibri"/>
        <family val="2"/>
        <charset val="238"/>
        <scheme val="minor"/>
      </rPr>
      <t>2)</t>
    </r>
  </si>
  <si>
    <t>Ukupno</t>
  </si>
  <si>
    <t>Poljoprivreda, šumarstvo i ribarstvo</t>
  </si>
  <si>
    <t>Rudarstvo i vađenje</t>
  </si>
  <si>
    <t>Prerađivačka industrija</t>
  </si>
  <si>
    <t>Opskrba električnom energijom, plinom, parom i klimatizacija</t>
  </si>
  <si>
    <t>Opskrba vodom; uklanjanje otpadnih voda, gospodarenje otpadom te djelatnosti sanacije okoliša</t>
  </si>
  <si>
    <t>Građevinarstvo</t>
  </si>
  <si>
    <t>Trgovina na veliko i na malo; popravak motornih vozila i motocikala</t>
  </si>
  <si>
    <t xml:space="preserve">Prijevoz i skladištenje </t>
  </si>
  <si>
    <t>Djelatnosti pružanja smještaja te pripreme i usluživanja hrane</t>
  </si>
  <si>
    <t>Informacije i komunikacije</t>
  </si>
  <si>
    <t>Financijske djelatnosti i djelatnosti osiguranja</t>
  </si>
  <si>
    <t>Poslovanje nekretninama</t>
  </si>
  <si>
    <t>Stručne, znanstvene i tehničke djelatnosti</t>
  </si>
  <si>
    <t>Administrativne i pomoćne uslužne djelatnosti</t>
  </si>
  <si>
    <t>Javna uprava i obrana; obvezno socijalno osiguranje</t>
  </si>
  <si>
    <t>Obrazovanje</t>
  </si>
  <si>
    <t>Djelatnosti zdravstvene zaštite i socijalne skrbi</t>
  </si>
  <si>
    <t>Umjetnost, zabava i rekreacija</t>
  </si>
  <si>
    <t>Ostale uslužne djelatnosti</t>
  </si>
  <si>
    <t>Zaposleni - ukupno</t>
  </si>
  <si>
    <r>
      <rPr>
        <vertAlign val="superscript"/>
        <sz val="9"/>
        <color theme="1"/>
        <rFont val="Calibri"/>
        <family val="2"/>
        <charset val="238"/>
        <scheme val="minor"/>
      </rPr>
      <t>1)</t>
    </r>
    <r>
      <rPr>
        <sz val="9"/>
        <color theme="1"/>
        <rFont val="Calibri"/>
        <family val="2"/>
        <charset val="238"/>
        <scheme val="minor"/>
      </rPr>
      <t xml:space="preserve"> </t>
    </r>
  </si>
  <si>
    <t xml:space="preserve">2) </t>
  </si>
  <si>
    <t>muškarci</t>
  </si>
  <si>
    <t>Indeksi</t>
  </si>
  <si>
    <t>Područja djelatnosti Djelatnosti kućanstava kao poslodavaca; djelatnosti kućanstava koja proizvode različitu robu i obavljaju različite usluge za vlastite potrebe i Djelatnosti izvanteritorijalnih organizacija i tijela te njihovi odjeljci nisu iskazani u ovom priopćenju jer nisu obuhvaćeni istraživanjem.</t>
  </si>
  <si>
    <t xml:space="preserve">2. ZAPOSLENI U PRAVNIM OSOBAMA I INDEKSI KRETANJA BROJA ZAPOSLENIH </t>
  </si>
  <si>
    <r>
      <rPr>
        <vertAlign val="superscript"/>
        <sz val="9"/>
        <color theme="1"/>
        <rFont val="Calibri"/>
        <family val="2"/>
        <charset val="238"/>
        <scheme val="minor"/>
      </rPr>
      <t>1)</t>
    </r>
    <r>
      <rPr>
        <sz val="9"/>
        <color theme="1"/>
        <rFont val="Calibri"/>
        <family val="2"/>
        <charset val="238"/>
        <scheme val="minor"/>
      </rPr>
      <t xml:space="preserve"> Rezultat obrade podataka iz obrasca JOPPD. Podaci su privremeni.</t>
    </r>
  </si>
  <si>
    <t>Stopa registrirane nezaposlenosti,  %</t>
  </si>
  <si>
    <r>
      <rPr>
        <vertAlign val="superscript"/>
        <sz val="9"/>
        <color theme="1"/>
        <rFont val="Calibri"/>
        <family val="2"/>
        <charset val="238"/>
        <scheme val="minor"/>
      </rPr>
      <t xml:space="preserve">2) </t>
    </r>
    <r>
      <rPr>
        <sz val="9"/>
        <color theme="1"/>
        <rFont val="Calibri"/>
        <family val="2"/>
        <charset val="238"/>
        <scheme val="minor"/>
      </rPr>
      <t>Podaci preuzeti iz evidencije aktivnih osiguranika Hrvatskog zavoda za mirovinsko osiguranje.</t>
    </r>
  </si>
  <si>
    <r>
      <rPr>
        <vertAlign val="superscript"/>
        <sz val="9"/>
        <color theme="1"/>
        <rFont val="Calibri"/>
        <family val="2"/>
        <charset val="238"/>
        <scheme val="minor"/>
      </rPr>
      <t>3)</t>
    </r>
    <r>
      <rPr>
        <sz val="9"/>
        <color theme="1"/>
        <rFont val="Calibri"/>
        <family val="2"/>
        <charset val="238"/>
        <scheme val="minor"/>
      </rPr>
      <t xml:space="preserve"> Podaci o nezaposlenima preuzeti od Hrvatskog zavoda za zapošljavanje.</t>
    </r>
  </si>
  <si>
    <r>
      <t xml:space="preserve"> PREMA SPOLU I NKD-u 2007.</t>
    </r>
    <r>
      <rPr>
        <vertAlign val="superscript"/>
        <sz val="12"/>
        <rFont val="Calibri"/>
        <family val="2"/>
        <charset val="238"/>
        <scheme val="minor"/>
      </rPr>
      <t>1)</t>
    </r>
  </si>
  <si>
    <t>Podaci su privremeni.</t>
  </si>
  <si>
    <t>Aktivno stanovništvo</t>
  </si>
  <si>
    <r>
      <t>Nezaposleni</t>
    </r>
    <r>
      <rPr>
        <vertAlign val="superscript"/>
        <sz val="11"/>
        <color theme="1"/>
        <rFont val="Calibri"/>
        <family val="2"/>
        <charset val="238"/>
        <scheme val="minor"/>
      </rPr>
      <t>3)</t>
    </r>
  </si>
  <si>
    <t>1. ZAPOSLENI I NEZAPOSLENI NA PODRUČJU GRADA ZAGREBA PREMA ADMINISTRATIVNIM IZVORIMA I SPOLU</t>
  </si>
  <si>
    <t>VII. 2017.</t>
  </si>
  <si>
    <t>VIII. 2017.</t>
  </si>
  <si>
    <t>VIII. 2016.</t>
  </si>
  <si>
    <r>
      <t>Broj zaposlenih u kolovozu 2017.</t>
    </r>
    <r>
      <rPr>
        <vertAlign val="superscript"/>
        <sz val="11"/>
        <rFont val="Calibri"/>
        <family val="2"/>
        <charset val="238"/>
        <scheme val="minor"/>
      </rPr>
      <t>2)</t>
    </r>
  </si>
  <si>
    <t>I. - VIII. 2017.</t>
  </si>
  <si>
    <t>I. - VIII. 2016.</t>
  </si>
  <si>
    <r>
      <t>METODOLOŠKA OBJAŠNJENJA</t>
    </r>
    <r>
      <rPr>
        <b/>
        <vertAlign val="superscript"/>
        <sz val="11"/>
        <color theme="1"/>
        <rFont val="Calibri"/>
        <family val="2"/>
        <charset val="238"/>
      </rPr>
      <t>1</t>
    </r>
    <r>
      <rPr>
        <b/>
        <vertAlign val="superscript"/>
        <sz val="10"/>
        <color theme="1"/>
        <rFont val="Calibri"/>
        <family val="2"/>
        <charset val="238"/>
      </rPr>
      <t>)</t>
    </r>
  </si>
  <si>
    <t>Izvor podataka</t>
  </si>
  <si>
    <t>Podaci o zaposlenima u pravnim osobama dobiveni su na temelju obrade podataka iz Izvješća o primicima, porezu na dohodak i prirezu te doprinosima za obvezna osiguranja (obrazac JOPPD).</t>
  </si>
  <si>
    <t>Obrazac JOPPD dostavljaju isplatitelji svih vrsta dohotka za koje je propisima o porezu na dohodak propisana obveza obračunavanja i plaćanja poreza po odbitku.</t>
  </si>
  <si>
    <t>Podaci o zaposlenima u obrtu i djelatnostima slobodnih profesija te o zaposlenim poljoprivrednicima dobiveni su od Hrvatskog zavoda za mirovinsko osiguranje, a podaci o broju nezaposlenih od Hrvatskog zavoda za zapošljavanje.</t>
  </si>
  <si>
    <t>Obuhvat i usporedivost</t>
  </si>
  <si>
    <t>Istraživanjem su obuhvaćeni zaposleni u pravnim osobama koji imaju zasnovan radni odnos, bez obzira na vrstu radnog odnosa i duljinu radnog vremena. Na temelju mjesečnih datoteka s konačnim podacima za prethodnu godinu napravljena je revizija podataka. Stoga su podaci od siječnja do prosinca 2016. konačni, a podaci za 2017. su privremeni.</t>
  </si>
  <si>
    <t>U obrtu i djelatnosti slobodnih profesija obuhvaćeni su vlasnici i zaposlenici prijavljeni službama Hrvatskog zavoda za mirovinsko osiguranje.</t>
  </si>
  <si>
    <t>Podaci o zaposlenima u obrtu i djelatnosti slobodnih profesija objavljuju se svaka tri mjeseca.</t>
  </si>
  <si>
    <t>Definicije</t>
  </si>
  <si>
    <r>
      <t>Aktivno stanovništvo</t>
    </r>
    <r>
      <rPr>
        <sz val="10"/>
        <color theme="1"/>
        <rFont val="Calibri"/>
        <family val="2"/>
        <charset val="238"/>
      </rPr>
      <t xml:space="preserve"> uključuje zaposlene i nezaposlene osobe.</t>
    </r>
  </si>
  <si>
    <r>
      <t>Zaposleni</t>
    </r>
    <r>
      <rPr>
        <sz val="10"/>
        <color theme="1"/>
        <rFont val="Calibri"/>
        <family val="2"/>
        <charset val="238"/>
      </rPr>
      <t xml:space="preserve"> su osobe koje su zasnovale radni odnos s poslodavcem, na određeno ili neodređeno vrijeme, neovisno o duljini radnog vremena i vlasništvu pravne osobe, a za svoj rad primaju naknadu.</t>
    </r>
  </si>
  <si>
    <r>
      <t>Vlasnik obrta ili djelatnosti slobodne profesije</t>
    </r>
    <r>
      <rPr>
        <sz val="10"/>
        <color theme="1"/>
        <rFont val="Calibri"/>
        <family val="2"/>
        <charset val="238"/>
      </rPr>
      <t xml:space="preserve"> je osoba koja je vlastitim sredstvima osnovala obrtničku radnju ili slobodnu profesiju u kojoj u svoje ime i za svoj račun sama ili uz pomoć zaposlenika obavlja djelatnost.</t>
    </r>
  </si>
  <si>
    <r>
      <t xml:space="preserve">Zaposlenik u obrtu ili u slobodnoj profesiji </t>
    </r>
    <r>
      <rPr>
        <sz val="10"/>
        <color theme="1"/>
        <rFont val="Calibri"/>
        <family val="2"/>
        <charset val="238"/>
      </rPr>
      <t xml:space="preserve">je osoba koja ima ugovor o radu s poslodavcem na neodređeno ili određeno vrijeme. </t>
    </r>
  </si>
  <si>
    <r>
      <t>Nezaposleni</t>
    </r>
    <r>
      <rPr>
        <sz val="10"/>
        <color theme="1"/>
        <rFont val="Calibri"/>
        <family val="2"/>
        <charset val="238"/>
      </rPr>
      <t xml:space="preserve"> su osobe sposobne za rad, u dobi od 15 do 65 godina, koje su prijavljene u Hrvatskom zavodu za zapošljavanje kao tražitelji posla, redovito se prijavljuju, a nisu u radnom odnosu.</t>
    </r>
  </si>
  <si>
    <r>
      <t>Stopa registrirane nezaposlenosti</t>
    </r>
    <r>
      <rPr>
        <sz val="10"/>
        <color theme="1"/>
        <rFont val="Calibri"/>
        <family val="2"/>
        <charset val="238"/>
      </rPr>
      <t xml:space="preserve"> izračunava se kao odnos nezaposlenih prema ukupnom aktivnom stanovništvu.</t>
    </r>
  </si>
  <si>
    <r>
      <t xml:space="preserve">1) </t>
    </r>
    <r>
      <rPr>
        <sz val="10"/>
        <color theme="1"/>
        <rFont val="Calibri"/>
        <family val="2"/>
        <charset val="238"/>
      </rPr>
      <t>Izvor: Državni zavod za statistiku; Priopćenje, Zaposleni prema djelatnostima, br. 9.2.1.</t>
    </r>
  </si>
  <si>
    <t>Kratice</t>
  </si>
  <si>
    <t>Znakovi</t>
  </si>
  <si>
    <t>NKD 2007.  Nacionalna klasifikacija djelatnosti 2007.</t>
  </si>
  <si>
    <t>%     postotak</t>
  </si>
  <si>
    <t>Priredio i objavio Gradski ured za strategijsko planiranje i razvoj Grada</t>
  </si>
  <si>
    <t>Odjel za statistiku</t>
  </si>
  <si>
    <t>telefon: 01/610-1950, faks: 01/616-6098</t>
  </si>
  <si>
    <t>http://www.zagreb.hr/</t>
  </si>
  <si>
    <t>e-mail: statistika@zagreb.hr</t>
  </si>
  <si>
    <t>Sv. Ćirila i Metoda 5, Zagreb</t>
  </si>
  <si>
    <t>MOLIMO KORISNIKE PRIOPĆENJA DA PRILIKOM KORIŠTENJA PODATAKA OBAVEZNO NAVEDU IZVOR.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</si>
</sst>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k_n_-;\-* #,##0.00\ _k_n_-;_-* &quot;-&quot;??\ _k_n_-;_-@_-"/>
    <numFmt numFmtId="164" formatCode="#,##0.0"/>
    <numFmt numFmtId="165" formatCode="0.0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charset val="238"/>
      <scheme val="minor"/>
    </font>
    <font>
      <vertAlign val="superscript"/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vertAlign val="superscript"/>
      <sz val="9"/>
      <color theme="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vertAlign val="superscript"/>
      <sz val="12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b/>
      <vertAlign val="superscript"/>
      <sz val="11"/>
      <color theme="1"/>
      <name val="Calibri"/>
      <family val="2"/>
      <charset val="238"/>
    </font>
    <font>
      <b/>
      <vertAlign val="superscript"/>
      <sz val="10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b/>
      <sz val="10"/>
      <color theme="1"/>
      <name val="Calibri"/>
      <family val="2"/>
      <charset val="238"/>
    </font>
    <font>
      <i/>
      <sz val="10"/>
      <color theme="1"/>
      <name val="Calibri"/>
      <family val="2"/>
      <charset val="238"/>
    </font>
    <font>
      <vertAlign val="superscript"/>
      <sz val="10"/>
      <color theme="1"/>
      <name val="Calibri"/>
      <family val="2"/>
      <charset val="238"/>
    </font>
    <font>
      <sz val="12"/>
      <color theme="1"/>
      <name val="Calibri"/>
      <family val="2"/>
      <charset val="238"/>
    </font>
    <font>
      <sz val="9"/>
      <color theme="1"/>
      <name val="Calibri"/>
      <family val="2"/>
      <charset val="238"/>
    </font>
    <font>
      <u/>
      <sz val="11"/>
      <color rgb="FF0000FF"/>
      <name val="Calibri"/>
      <family val="2"/>
      <scheme val="minor"/>
    </font>
    <font>
      <b/>
      <sz val="10.5"/>
      <color theme="1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23"/>
      </right>
      <top style="thin">
        <color indexed="23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auto="1"/>
      </top>
      <bottom/>
      <diagonal/>
    </border>
  </borders>
  <cellStyleXfs count="4">
    <xf numFmtId="0" fontId="0" fillId="0" borderId="0"/>
    <xf numFmtId="0" fontId="6" fillId="0" borderId="0"/>
    <xf numFmtId="43" fontId="10" fillId="0" borderId="0" applyFont="0" applyFill="0" applyBorder="0" applyAlignment="0" applyProtection="0"/>
    <xf numFmtId="0" fontId="32" fillId="0" borderId="0" applyNumberFormat="0" applyFill="0" applyBorder="0" applyAlignment="0" applyProtection="0"/>
  </cellStyleXfs>
  <cellXfs count="145">
    <xf numFmtId="0" fontId="0" fillId="0" borderId="0" xfId="0"/>
    <xf numFmtId="0" fontId="7" fillId="0" borderId="0" xfId="1" applyFont="1" applyBorder="1"/>
    <xf numFmtId="0" fontId="7" fillId="0" borderId="0" xfId="1" applyFont="1"/>
    <xf numFmtId="0" fontId="7" fillId="0" borderId="5" xfId="1" applyFont="1" applyBorder="1"/>
    <xf numFmtId="0" fontId="5" fillId="0" borderId="0" xfId="0" applyFont="1"/>
    <xf numFmtId="0" fontId="7" fillId="0" borderId="0" xfId="1" applyFont="1" applyBorder="1" applyAlignment="1"/>
    <xf numFmtId="0" fontId="5" fillId="0" borderId="0" xfId="0" applyFont="1" applyAlignment="1">
      <alignment wrapText="1"/>
    </xf>
    <xf numFmtId="0" fontId="5" fillId="0" borderId="0" xfId="0" applyFont="1" applyAlignment="1"/>
    <xf numFmtId="3" fontId="7" fillId="0" borderId="1" xfId="0" applyNumberFormat="1" applyFont="1" applyBorder="1" applyAlignment="1">
      <alignment horizontal="right"/>
    </xf>
    <xf numFmtId="3" fontId="7" fillId="0" borderId="2" xfId="0" applyNumberFormat="1" applyFont="1" applyBorder="1" applyAlignment="1">
      <alignment horizontal="right"/>
    </xf>
    <xf numFmtId="0" fontId="4" fillId="0" borderId="0" xfId="0" applyFont="1"/>
    <xf numFmtId="0" fontId="0" fillId="0" borderId="5" xfId="0" applyBorder="1"/>
    <xf numFmtId="0" fontId="7" fillId="0" borderId="6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/>
    </xf>
    <xf numFmtId="0" fontId="8" fillId="0" borderId="7" xfId="0" applyFont="1" applyBorder="1"/>
    <xf numFmtId="3" fontId="8" fillId="0" borderId="0" xfId="0" applyNumberFormat="1" applyFont="1" applyAlignment="1">
      <alignment horizontal="right"/>
    </xf>
    <xf numFmtId="3" fontId="8" fillId="0" borderId="9" xfId="0" applyNumberFormat="1" applyFont="1" applyBorder="1" applyAlignment="1">
      <alignment horizontal="right"/>
    </xf>
    <xf numFmtId="3" fontId="8" fillId="0" borderId="7" xfId="0" applyNumberFormat="1" applyFont="1" applyBorder="1" applyAlignment="1">
      <alignment horizontal="right"/>
    </xf>
    <xf numFmtId="0" fontId="13" fillId="0" borderId="0" xfId="0" applyFont="1" applyFill="1" applyAlignment="1" applyProtection="1">
      <alignment horizontal="left" vertical="top"/>
    </xf>
    <xf numFmtId="0" fontId="7" fillId="0" borderId="2" xfId="0" applyFont="1" applyBorder="1" applyAlignment="1">
      <alignment wrapText="1"/>
    </xf>
    <xf numFmtId="3" fontId="7" fillId="0" borderId="0" xfId="0" applyNumberFormat="1" applyFont="1" applyAlignment="1">
      <alignment horizontal="right"/>
    </xf>
    <xf numFmtId="0" fontId="13" fillId="0" borderId="0" xfId="0" applyFont="1" applyFill="1" applyAlignment="1" applyProtection="1">
      <alignment horizontal="left"/>
    </xf>
    <xf numFmtId="3" fontId="7" fillId="0" borderId="2" xfId="0" applyNumberFormat="1" applyFont="1" applyBorder="1" applyAlignment="1">
      <alignment horizontal="right" vertical="center"/>
    </xf>
    <xf numFmtId="3" fontId="7" fillId="0" borderId="0" xfId="0" applyNumberFormat="1" applyFont="1" applyAlignment="1">
      <alignment horizontal="right" vertical="center"/>
    </xf>
    <xf numFmtId="3" fontId="7" fillId="0" borderId="1" xfId="0" applyNumberFormat="1" applyFont="1" applyBorder="1" applyAlignment="1">
      <alignment horizontal="right" vertical="center"/>
    </xf>
    <xf numFmtId="3" fontId="7" fillId="0" borderId="1" xfId="0" applyNumberFormat="1" applyFont="1" applyBorder="1" applyAlignment="1" applyProtection="1">
      <alignment horizontal="right" vertical="center"/>
    </xf>
    <xf numFmtId="3" fontId="7" fillId="0" borderId="2" xfId="0" applyNumberFormat="1" applyFont="1" applyBorder="1" applyAlignment="1" applyProtection="1">
      <alignment horizontal="right" vertical="center"/>
    </xf>
    <xf numFmtId="3" fontId="7" fillId="0" borderId="0" xfId="0" applyNumberFormat="1" applyFont="1" applyBorder="1" applyAlignment="1">
      <alignment horizontal="right" vertical="center"/>
    </xf>
    <xf numFmtId="3" fontId="7" fillId="0" borderId="0" xfId="0" applyNumberFormat="1" applyFont="1" applyBorder="1" applyAlignment="1" applyProtection="1">
      <alignment horizontal="right" vertical="center"/>
    </xf>
    <xf numFmtId="3" fontId="7" fillId="0" borderId="1" xfId="0" applyNumberFormat="1" applyFont="1" applyBorder="1" applyAlignment="1" applyProtection="1">
      <alignment horizontal="right"/>
    </xf>
    <xf numFmtId="3" fontId="7" fillId="0" borderId="2" xfId="0" applyNumberFormat="1" applyFont="1" applyBorder="1" applyAlignment="1" applyProtection="1">
      <alignment horizontal="right"/>
    </xf>
    <xf numFmtId="3" fontId="7" fillId="0" borderId="0" xfId="0" applyNumberFormat="1" applyFont="1" applyBorder="1" applyAlignment="1">
      <alignment horizontal="right"/>
    </xf>
    <xf numFmtId="3" fontId="7" fillId="0" borderId="0" xfId="0" applyNumberFormat="1" applyFont="1" applyBorder="1" applyAlignment="1" applyProtection="1">
      <alignment horizontal="right"/>
    </xf>
    <xf numFmtId="0" fontId="7" fillId="0" borderId="2" xfId="0" applyFont="1" applyFill="1" applyBorder="1" applyAlignment="1"/>
    <xf numFmtId="0" fontId="7" fillId="0" borderId="2" xfId="0" applyFont="1" applyBorder="1" applyAlignment="1"/>
    <xf numFmtId="0" fontId="7" fillId="0" borderId="0" xfId="0" applyFont="1" applyBorder="1" applyAlignment="1">
      <alignment vertical="center" wrapText="1"/>
    </xf>
    <xf numFmtId="0" fontId="8" fillId="0" borderId="0" xfId="0" applyFont="1" applyAlignment="1">
      <alignment horizontal="left" wrapText="1"/>
    </xf>
    <xf numFmtId="0" fontId="7" fillId="0" borderId="0" xfId="0" applyFont="1"/>
    <xf numFmtId="0" fontId="14" fillId="0" borderId="0" xfId="0" applyFont="1" applyAlignment="1"/>
    <xf numFmtId="0" fontId="14" fillId="0" borderId="0" xfId="0" applyFont="1"/>
    <xf numFmtId="0" fontId="17" fillId="0" borderId="0" xfId="0" applyFont="1"/>
    <xf numFmtId="0" fontId="7" fillId="0" borderId="11" xfId="0" applyFont="1" applyBorder="1" applyAlignment="1">
      <alignment horizontal="center" vertical="center" wrapText="1"/>
    </xf>
    <xf numFmtId="0" fontId="7" fillId="0" borderId="0" xfId="0" applyFont="1" applyBorder="1"/>
    <xf numFmtId="0" fontId="8" fillId="0" borderId="2" xfId="0" applyFont="1" applyBorder="1"/>
    <xf numFmtId="0" fontId="7" fillId="0" borderId="5" xfId="0" applyFont="1" applyBorder="1"/>
    <xf numFmtId="165" fontId="8" fillId="0" borderId="0" xfId="0" applyNumberFormat="1" applyFont="1"/>
    <xf numFmtId="165" fontId="7" fillId="0" borderId="0" xfId="0" applyNumberFormat="1" applyFont="1"/>
    <xf numFmtId="0" fontId="18" fillId="0" borderId="0" xfId="0" applyFont="1"/>
    <xf numFmtId="165" fontId="7" fillId="0" borderId="0" xfId="0" applyNumberFormat="1" applyFont="1" applyAlignment="1">
      <alignment vertical="center"/>
    </xf>
    <xf numFmtId="3" fontId="7" fillId="0" borderId="1" xfId="0" applyNumberFormat="1" applyFont="1" applyBorder="1" applyAlignment="1" applyProtection="1">
      <alignment vertical="center"/>
    </xf>
    <xf numFmtId="3" fontId="7" fillId="0" borderId="2" xfId="0" applyNumberFormat="1" applyFont="1" applyBorder="1" applyAlignment="1" applyProtection="1">
      <alignment vertical="center"/>
    </xf>
    <xf numFmtId="0" fontId="14" fillId="0" borderId="0" xfId="0" applyFont="1" applyAlignment="1">
      <alignment horizontal="right" vertical="top" wrapText="1"/>
    </xf>
    <xf numFmtId="0" fontId="15" fillId="0" borderId="0" xfId="0" applyFont="1" applyAlignment="1">
      <alignment horizontal="right" vertical="top"/>
    </xf>
    <xf numFmtId="3" fontId="8" fillId="0" borderId="8" xfId="0" applyNumberFormat="1" applyFont="1" applyBorder="1" applyAlignment="1">
      <alignment horizontal="right"/>
    </xf>
    <xf numFmtId="3" fontId="0" fillId="0" borderId="0" xfId="0" applyNumberFormat="1"/>
    <xf numFmtId="3" fontId="5" fillId="0" borderId="2" xfId="0" applyNumberFormat="1" applyFont="1" applyBorder="1" applyAlignment="1">
      <alignment horizontal="right"/>
    </xf>
    <xf numFmtId="0" fontId="7" fillId="0" borderId="2" xfId="1" applyFont="1" applyBorder="1"/>
    <xf numFmtId="3" fontId="7" fillId="0" borderId="0" xfId="0" applyNumberFormat="1" applyFont="1" applyBorder="1" applyAlignment="1" applyProtection="1">
      <alignment vertical="center"/>
    </xf>
    <xf numFmtId="165" fontId="8" fillId="0" borderId="8" xfId="0" applyNumberFormat="1" applyFont="1" applyBorder="1"/>
    <xf numFmtId="0" fontId="7" fillId="0" borderId="0" xfId="1" applyFont="1" applyAlignment="1"/>
    <xf numFmtId="0" fontId="7" fillId="0" borderId="14" xfId="1" applyFont="1" applyBorder="1" applyAlignment="1"/>
    <xf numFmtId="0" fontId="19" fillId="0" borderId="14" xfId="1" applyFont="1" applyBorder="1" applyAlignment="1">
      <alignment vertical="top"/>
    </xf>
    <xf numFmtId="0" fontId="19" fillId="0" borderId="14" xfId="1" applyFont="1" applyBorder="1" applyAlignment="1">
      <alignment vertical="top" wrapText="1"/>
    </xf>
    <xf numFmtId="0" fontId="19" fillId="0" borderId="0" xfId="1" applyFont="1" applyBorder="1" applyAlignment="1">
      <alignment vertical="top" wrapText="1"/>
    </xf>
    <xf numFmtId="0" fontId="7" fillId="0" borderId="14" xfId="0" applyFont="1" applyBorder="1"/>
    <xf numFmtId="0" fontId="19" fillId="0" borderId="0" xfId="1" applyFont="1" applyBorder="1" applyAlignment="1"/>
    <xf numFmtId="0" fontId="3" fillId="0" borderId="0" xfId="0" applyFont="1"/>
    <xf numFmtId="0" fontId="7" fillId="0" borderId="1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2" fillId="0" borderId="0" xfId="0" applyFont="1"/>
    <xf numFmtId="0" fontId="7" fillId="0" borderId="8" xfId="1" applyFont="1" applyBorder="1" applyAlignment="1"/>
    <xf numFmtId="0" fontId="7" fillId="0" borderId="8" xfId="0" applyFont="1" applyBorder="1" applyAlignment="1">
      <alignment horizontal="center" wrapText="1"/>
    </xf>
    <xf numFmtId="0" fontId="21" fillId="0" borderId="8" xfId="0" applyFont="1" applyBorder="1" applyAlignment="1"/>
    <xf numFmtId="0" fontId="1" fillId="0" borderId="0" xfId="0" applyFont="1"/>
    <xf numFmtId="0" fontId="0" fillId="0" borderId="14" xfId="0" applyBorder="1"/>
    <xf numFmtId="3" fontId="8" fillId="0" borderId="9" xfId="0" applyNumberFormat="1" applyFont="1" applyBorder="1" applyAlignment="1">
      <alignment horizontal="right" wrapText="1"/>
    </xf>
    <xf numFmtId="0" fontId="8" fillId="0" borderId="8" xfId="0" applyFont="1" applyBorder="1" applyAlignment="1">
      <alignment horizontal="right" wrapText="1"/>
    </xf>
    <xf numFmtId="3" fontId="8" fillId="0" borderId="8" xfId="0" applyNumberFormat="1" applyFont="1" applyBorder="1" applyAlignment="1">
      <alignment horizontal="right" wrapText="1"/>
    </xf>
    <xf numFmtId="0" fontId="8" fillId="0" borderId="7" xfId="0" applyFont="1" applyBorder="1" applyAlignment="1">
      <alignment horizontal="right" wrapText="1"/>
    </xf>
    <xf numFmtId="164" fontId="8" fillId="0" borderId="0" xfId="0" applyNumberFormat="1" applyFont="1" applyBorder="1" applyAlignment="1">
      <alignment horizontal="right"/>
    </xf>
    <xf numFmtId="164" fontId="7" fillId="0" borderId="0" xfId="0" applyNumberFormat="1" applyFont="1" applyBorder="1" applyAlignment="1">
      <alignment horizontal="right"/>
    </xf>
    <xf numFmtId="3" fontId="0" fillId="0" borderId="2" xfId="0" applyNumberFormat="1" applyBorder="1" applyAlignment="1">
      <alignment horizontal="right"/>
    </xf>
    <xf numFmtId="3" fontId="7" fillId="0" borderId="0" xfId="1" applyNumberFormat="1" applyFont="1" applyBorder="1" applyAlignment="1">
      <alignment horizontal="right"/>
    </xf>
    <xf numFmtId="3" fontId="7" fillId="0" borderId="2" xfId="1" applyNumberFormat="1" applyFont="1" applyBorder="1" applyAlignment="1">
      <alignment horizontal="right"/>
    </xf>
    <xf numFmtId="3" fontId="5" fillId="0" borderId="0" xfId="0" applyNumberFormat="1" applyFont="1" applyBorder="1" applyAlignment="1">
      <alignment horizontal="right"/>
    </xf>
    <xf numFmtId="3" fontId="1" fillId="0" borderId="0" xfId="0" applyNumberFormat="1" applyFont="1" applyBorder="1" applyAlignment="1">
      <alignment horizontal="right"/>
    </xf>
    <xf numFmtId="3" fontId="1" fillId="0" borderId="2" xfId="0" applyNumberFormat="1" applyFont="1" applyBorder="1" applyAlignment="1">
      <alignment horizontal="right"/>
    </xf>
    <xf numFmtId="3" fontId="17" fillId="0" borderId="0" xfId="0" applyNumberFormat="1" applyFont="1" applyBorder="1" applyAlignment="1">
      <alignment horizontal="right"/>
    </xf>
    <xf numFmtId="164" fontId="16" fillId="0" borderId="0" xfId="0" applyNumberFormat="1" applyFont="1" applyBorder="1" applyAlignment="1">
      <alignment horizontal="right"/>
    </xf>
    <xf numFmtId="164" fontId="3" fillId="0" borderId="1" xfId="0" applyNumberFormat="1" applyFont="1" applyBorder="1" applyAlignment="1">
      <alignment horizontal="right"/>
    </xf>
    <xf numFmtId="164" fontId="3" fillId="0" borderId="0" xfId="0" applyNumberFormat="1" applyFont="1" applyBorder="1" applyAlignment="1">
      <alignment horizontal="right"/>
    </xf>
    <xf numFmtId="164" fontId="3" fillId="0" borderId="2" xfId="0" applyNumberFormat="1" applyFont="1" applyBorder="1" applyAlignment="1">
      <alignment horizontal="right"/>
    </xf>
    <xf numFmtId="165" fontId="3" fillId="0" borderId="0" xfId="0" applyNumberFormat="1" applyFont="1" applyBorder="1" applyAlignment="1">
      <alignment horizontal="right"/>
    </xf>
    <xf numFmtId="3" fontId="7" fillId="0" borderId="1" xfId="1" applyNumberFormat="1" applyFont="1" applyBorder="1" applyAlignment="1">
      <alignment horizontal="right"/>
    </xf>
    <xf numFmtId="3" fontId="5" fillId="0" borderId="1" xfId="0" applyNumberFormat="1" applyFont="1" applyBorder="1" applyAlignment="1">
      <alignment horizontal="right"/>
    </xf>
    <xf numFmtId="3" fontId="1" fillId="0" borderId="1" xfId="0" applyNumberFormat="1" applyFont="1" applyBorder="1" applyAlignment="1">
      <alignment horizontal="right"/>
    </xf>
    <xf numFmtId="43" fontId="7" fillId="0" borderId="10" xfId="2" applyFont="1" applyBorder="1" applyAlignment="1">
      <alignment horizontal="center" vertical="center" wrapText="1"/>
    </xf>
    <xf numFmtId="43" fontId="7" fillId="0" borderId="12" xfId="2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7" fillId="0" borderId="3" xfId="0" applyFont="1" applyBorder="1" applyAlignment="1">
      <alignment horizontal="center" vertical="top"/>
    </xf>
    <xf numFmtId="0" fontId="7" fillId="0" borderId="5" xfId="0" applyFont="1" applyBorder="1" applyAlignment="1">
      <alignment horizontal="center" vertical="top"/>
    </xf>
    <xf numFmtId="0" fontId="7" fillId="0" borderId="1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4" fillId="0" borderId="0" xfId="0" applyFont="1" applyAlignment="1">
      <alignment horizontal="justify" wrapText="1"/>
    </xf>
    <xf numFmtId="0" fontId="9" fillId="0" borderId="8" xfId="0" applyFont="1" applyBorder="1" applyAlignment="1">
      <alignment horizontal="center" wrapText="1"/>
    </xf>
    <xf numFmtId="0" fontId="9" fillId="0" borderId="7" xfId="0" applyFont="1" applyBorder="1" applyAlignment="1">
      <alignment horizontal="center" wrapText="1"/>
    </xf>
    <xf numFmtId="0" fontId="7" fillId="0" borderId="5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9" fillId="0" borderId="9" xfId="0" applyFont="1" applyBorder="1" applyAlignment="1">
      <alignment horizontal="center" wrapText="1"/>
    </xf>
    <xf numFmtId="0" fontId="7" fillId="0" borderId="3" xfId="0" applyFont="1" applyBorder="1" applyAlignment="1">
      <alignment horizontal="center" vertical="top" wrapText="1"/>
    </xf>
    <xf numFmtId="0" fontId="7" fillId="0" borderId="1" xfId="1" applyFont="1" applyBorder="1" applyAlignment="1">
      <alignment horizontal="center" vertical="center" wrapText="1"/>
    </xf>
    <xf numFmtId="0" fontId="7" fillId="0" borderId="0" xfId="1" applyFont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center" wrapText="1"/>
    </xf>
    <xf numFmtId="0" fontId="23" fillId="0" borderId="0" xfId="0" applyFont="1" applyAlignment="1">
      <alignment vertical="center"/>
    </xf>
    <xf numFmtId="0" fontId="26" fillId="0" borderId="0" xfId="0" applyFont="1" applyAlignment="1">
      <alignment horizontal="justify" vertical="center"/>
    </xf>
    <xf numFmtId="0" fontId="27" fillId="0" borderId="0" xfId="0" applyFont="1" applyAlignment="1">
      <alignment horizontal="left" vertical="center"/>
    </xf>
    <xf numFmtId="0" fontId="26" fillId="0" borderId="0" xfId="0" applyFont="1" applyAlignment="1">
      <alignment horizontal="justify" vertical="center" wrapText="1"/>
    </xf>
    <xf numFmtId="0" fontId="0" fillId="0" borderId="0" xfId="0" applyAlignment="1">
      <alignment horizontal="justify"/>
    </xf>
    <xf numFmtId="0" fontId="27" fillId="0" borderId="0" xfId="0" applyFont="1" applyAlignment="1">
      <alignment horizontal="justify"/>
    </xf>
    <xf numFmtId="0" fontId="27" fillId="0" borderId="0" xfId="0" applyFont="1" applyAlignment="1">
      <alignment horizontal="justify" vertical="center"/>
    </xf>
    <xf numFmtId="0" fontId="28" fillId="0" borderId="0" xfId="0" applyFont="1" applyAlignment="1">
      <alignment horizontal="justify" vertical="center"/>
    </xf>
    <xf numFmtId="0" fontId="28" fillId="0" borderId="0" xfId="0" applyFont="1" applyAlignment="1">
      <alignment horizontal="justify" vertical="center" wrapText="1"/>
    </xf>
    <xf numFmtId="0" fontId="28" fillId="0" borderId="0" xfId="0" applyFont="1" applyAlignment="1">
      <alignment horizontal="left" vertical="center" wrapText="1"/>
    </xf>
    <xf numFmtId="0" fontId="29" fillId="0" borderId="0" xfId="0" applyFont="1" applyAlignment="1">
      <alignment horizontal="left" vertical="center"/>
    </xf>
    <xf numFmtId="0" fontId="30" fillId="0" borderId="0" xfId="0" applyFont="1" applyAlignment="1">
      <alignment horizontal="justify" vertical="center"/>
    </xf>
    <xf numFmtId="0" fontId="26" fillId="0" borderId="0" xfId="0" applyFont="1" applyAlignment="1">
      <alignment horizontal="left" vertical="center"/>
    </xf>
    <xf numFmtId="0" fontId="26" fillId="0" borderId="0" xfId="0" applyFont="1" applyAlignment="1">
      <alignment vertical="center" wrapText="1"/>
    </xf>
    <xf numFmtId="0" fontId="26" fillId="0" borderId="0" xfId="0" applyFont="1" applyAlignment="1">
      <alignment horizontal="left" vertical="center" indent="2"/>
    </xf>
    <xf numFmtId="0" fontId="22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32" fillId="0" borderId="0" xfId="3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33" fillId="0" borderId="15" xfId="0" applyFont="1" applyBorder="1" applyAlignment="1">
      <alignment horizontal="center" vertical="center"/>
    </xf>
  </cellXfs>
  <cellStyles count="4">
    <cellStyle name="Comma" xfId="2" builtinId="3"/>
    <cellStyle name="Hyperlink" xfId="3" builtinId="8"/>
    <cellStyle name="Normal" xfId="0" builtinId="0"/>
    <cellStyle name="Normal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1"/>
    </mc:Choice>
    <mc:Fallback>
      <c:style val="11"/>
    </mc:Fallback>
  </mc:AlternateContent>
  <c:chart>
    <c:title>
      <c:tx>
        <c:rich>
          <a:bodyPr/>
          <a:lstStyle/>
          <a:p>
            <a:pPr>
              <a:defRPr sz="1100" b="0"/>
            </a:pPr>
            <a:r>
              <a:rPr lang="hr-HR" sz="1100" b="0"/>
              <a:t>STRUKTURA ZAPOSLENIH U PRAVNIM OSOBAMA</a:t>
            </a:r>
          </a:p>
          <a:p>
            <a:pPr>
              <a:defRPr sz="1100" b="0"/>
            </a:pPr>
            <a:r>
              <a:rPr lang="hr-HR" sz="1100" b="0"/>
              <a:t> prema spolu, </a:t>
            </a:r>
            <a:r>
              <a:rPr lang="hr-HR" sz="1100" b="1"/>
              <a:t>kolovoz 2017.</a:t>
            </a:r>
          </a:p>
        </c:rich>
      </c:tx>
      <c:layout>
        <c:manualLayout>
          <c:xMode val="edge"/>
          <c:yMode val="edge"/>
          <c:x val="0.19101377952755905"/>
          <c:y val="4.1666666666666664E-2"/>
        </c:manualLayout>
      </c:layout>
      <c:overlay val="0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Pt>
            <c:idx val="0"/>
            <c:bubble3D val="0"/>
            <c:explosion val="0"/>
            <c:extLst>
              <c:ext xmlns:c16="http://schemas.microsoft.com/office/drawing/2014/chart" uri="{C3380CC4-5D6E-409C-BE32-E72D297353CC}">
                <c16:uniqueId val="{00000000-C9DE-4F8E-BDEA-525A2538D7EB}"/>
              </c:ext>
            </c:extLst>
          </c:dPt>
          <c:dPt>
            <c:idx val="1"/>
            <c:bubble3D val="0"/>
            <c:explosion val="10"/>
            <c:extLst>
              <c:ext xmlns:c16="http://schemas.microsoft.com/office/drawing/2014/chart" uri="{C3380CC4-5D6E-409C-BE32-E72D297353CC}">
                <c16:uniqueId val="{00000001-C9DE-4F8E-BDEA-525A2538D7EB}"/>
              </c:ext>
            </c:extLst>
          </c:dPt>
          <c:dLbls>
            <c:dLbl>
              <c:idx val="0"/>
              <c:layout>
                <c:manualLayout>
                  <c:x val="1.687729658792651E-2"/>
                  <c:y val="-1.498432487605715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C9DE-4F8E-BDEA-525A2538D7EB}"/>
                </c:ext>
              </c:extLst>
            </c:dLbl>
            <c:dLbl>
              <c:idx val="1"/>
              <c:layout>
                <c:manualLayout>
                  <c:x val="-3.4598206474190728E-2"/>
                  <c:y val="-1.430373286672499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C9DE-4F8E-BDEA-525A2538D7EB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graf!$K$2:$K$3</c:f>
              <c:strCache>
                <c:ptCount val="2"/>
                <c:pt idx="0">
                  <c:v>muškarci</c:v>
                </c:pt>
                <c:pt idx="1">
                  <c:v>žene</c:v>
                </c:pt>
              </c:strCache>
            </c:strRef>
          </c:cat>
          <c:val>
            <c:numRef>
              <c:f>graf!$L$2:$L$3</c:f>
              <c:numCache>
                <c:formatCode>General</c:formatCode>
                <c:ptCount val="2"/>
                <c:pt idx="0">
                  <c:v>52.7</c:v>
                </c:pt>
                <c:pt idx="1">
                  <c:v>47.3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9DE-4F8E-BDEA-525A2538D7EB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</c:pie3DChart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42862</xdr:rowOff>
    </xdr:from>
    <xdr:to>
      <xdr:col>7</xdr:col>
      <xdr:colOff>361950</xdr:colOff>
      <xdr:row>14</xdr:row>
      <xdr:rowOff>119062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zagreb.h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9"/>
  <sheetViews>
    <sheetView showGridLines="0" tabSelected="1" workbookViewId="0">
      <selection activeCell="Q14" sqref="Q14"/>
    </sheetView>
  </sheetViews>
  <sheetFormatPr defaultColWidth="22.7109375" defaultRowHeight="15" x14ac:dyDescent="0.25"/>
  <cols>
    <col min="1" max="2" width="1.7109375" customWidth="1"/>
    <col min="3" max="3" width="42.42578125" customWidth="1"/>
    <col min="4" max="4" width="9" customWidth="1"/>
    <col min="5" max="5" width="1.7109375" customWidth="1"/>
    <col min="6" max="6" width="8.28515625" customWidth="1"/>
    <col min="7" max="7" width="1.7109375" customWidth="1"/>
    <col min="8" max="8" width="9" customWidth="1"/>
    <col min="9" max="9" width="1.7109375" customWidth="1"/>
    <col min="10" max="10" width="8.28515625" customWidth="1"/>
    <col min="11" max="11" width="1.7109375" customWidth="1"/>
    <col min="12" max="12" width="8.28515625" customWidth="1"/>
    <col min="13" max="13" width="1.7109375" customWidth="1"/>
    <col min="14" max="14" width="8.28515625" customWidth="1"/>
    <col min="15" max="15" width="1.7109375" customWidth="1"/>
  </cols>
  <sheetData>
    <row r="1" spans="1:28" ht="27.75" customHeight="1" thickBot="1" x14ac:dyDescent="0.3">
      <c r="A1" s="61" t="s">
        <v>40</v>
      </c>
      <c r="B1" s="74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  <c r="AB1" s="59"/>
    </row>
    <row r="2" spans="1:28" x14ac:dyDescent="0.25">
      <c r="C2" s="56"/>
      <c r="D2" s="105" t="s">
        <v>41</v>
      </c>
      <c r="E2" s="106"/>
      <c r="F2" s="106"/>
      <c r="G2" s="107"/>
      <c r="H2" s="105" t="s">
        <v>42</v>
      </c>
      <c r="I2" s="106"/>
      <c r="J2" s="106"/>
      <c r="K2" s="107"/>
      <c r="L2" s="100" t="s">
        <v>42</v>
      </c>
      <c r="M2" s="101"/>
      <c r="N2" s="101"/>
      <c r="O2" s="101"/>
    </row>
    <row r="3" spans="1:28" x14ac:dyDescent="0.25">
      <c r="C3" s="1"/>
      <c r="D3" s="108"/>
      <c r="E3" s="109"/>
      <c r="F3" s="109"/>
      <c r="G3" s="110"/>
      <c r="H3" s="108"/>
      <c r="I3" s="109"/>
      <c r="J3" s="109"/>
      <c r="K3" s="110"/>
      <c r="L3" s="102" t="s">
        <v>41</v>
      </c>
      <c r="M3" s="103"/>
      <c r="N3" s="103"/>
      <c r="O3" s="103"/>
    </row>
    <row r="4" spans="1:28" ht="17.25" customHeight="1" x14ac:dyDescent="0.25">
      <c r="A4" s="11"/>
      <c r="B4" s="11"/>
      <c r="C4" s="3"/>
      <c r="D4" s="98" t="s">
        <v>0</v>
      </c>
      <c r="E4" s="104"/>
      <c r="F4" s="98" t="s">
        <v>1</v>
      </c>
      <c r="G4" s="104"/>
      <c r="H4" s="98" t="s">
        <v>0</v>
      </c>
      <c r="I4" s="104"/>
      <c r="J4" s="98" t="s">
        <v>1</v>
      </c>
      <c r="K4" s="104"/>
      <c r="L4" s="96" t="s">
        <v>0</v>
      </c>
      <c r="M4" s="97"/>
      <c r="N4" s="98" t="s">
        <v>1</v>
      </c>
      <c r="O4" s="99"/>
    </row>
    <row r="5" spans="1:28" ht="22.5" customHeight="1" x14ac:dyDescent="0.25">
      <c r="A5" s="72" t="s">
        <v>38</v>
      </c>
      <c r="C5" s="70"/>
      <c r="D5" s="75">
        <f>SUM(D6,D10)</f>
        <v>396044</v>
      </c>
      <c r="E5" s="76"/>
      <c r="F5" s="77">
        <f>SUM(F6,F10)</f>
        <v>189943</v>
      </c>
      <c r="G5" s="78"/>
      <c r="H5" s="77">
        <f>SUM(H6,H10)</f>
        <v>394192</v>
      </c>
      <c r="I5" s="76"/>
      <c r="J5" s="77">
        <f>SUM(J6,J10)</f>
        <v>188952</v>
      </c>
      <c r="K5" s="78"/>
      <c r="L5" s="79">
        <f t="shared" ref="L5" si="0">ROUND(H5/D5*100,1)</f>
        <v>99.5</v>
      </c>
      <c r="M5" s="79"/>
      <c r="N5" s="79">
        <f t="shared" ref="N5" si="1">ROUND(J5/F5*100,1)</f>
        <v>99.5</v>
      </c>
      <c r="O5" s="71"/>
    </row>
    <row r="6" spans="1:28" ht="18.75" customHeight="1" x14ac:dyDescent="0.25">
      <c r="B6" s="1" t="s">
        <v>25</v>
      </c>
      <c r="C6" s="40"/>
      <c r="D6" s="8">
        <f>SUM(D7:D9)</f>
        <v>372217</v>
      </c>
      <c r="E6" s="31"/>
      <c r="F6" s="31">
        <f>SUM(F7:F9)</f>
        <v>176584</v>
      </c>
      <c r="G6" s="31"/>
      <c r="H6" s="8">
        <f>SUM(H7:H9)</f>
        <v>370421</v>
      </c>
      <c r="I6" s="31"/>
      <c r="J6" s="31">
        <f>SUM(J7:J9)</f>
        <v>175653</v>
      </c>
      <c r="K6" s="9"/>
      <c r="L6" s="80">
        <f t="shared" ref="L6:L10" si="2">ROUND(H6/D6*100,1)</f>
        <v>99.5</v>
      </c>
      <c r="M6" s="80"/>
      <c r="N6" s="80">
        <f t="shared" ref="N6:N10" si="3">ROUND(J6/F6*100,1)</f>
        <v>99.5</v>
      </c>
    </row>
    <row r="7" spans="1:28" ht="17.25" x14ac:dyDescent="0.25">
      <c r="C7" s="5" t="s">
        <v>2</v>
      </c>
      <c r="D7" s="8">
        <v>342439</v>
      </c>
      <c r="E7" s="31"/>
      <c r="F7" s="31">
        <v>162156</v>
      </c>
      <c r="G7" s="81"/>
      <c r="H7" s="31">
        <v>340678</v>
      </c>
      <c r="I7" s="31"/>
      <c r="J7" s="31">
        <v>161270</v>
      </c>
      <c r="K7" s="9"/>
      <c r="L7" s="80">
        <f t="shared" si="2"/>
        <v>99.5</v>
      </c>
      <c r="M7" s="80"/>
      <c r="N7" s="80">
        <f t="shared" si="3"/>
        <v>99.5</v>
      </c>
    </row>
    <row r="8" spans="1:28" ht="17.25" x14ac:dyDescent="0.25">
      <c r="C8" s="2" t="s">
        <v>3</v>
      </c>
      <c r="D8" s="93">
        <v>29270</v>
      </c>
      <c r="E8" s="82"/>
      <c r="F8" s="82">
        <v>14243</v>
      </c>
      <c r="G8" s="9"/>
      <c r="H8" s="82">
        <v>29226</v>
      </c>
      <c r="I8" s="82"/>
      <c r="J8" s="82">
        <v>14196</v>
      </c>
      <c r="K8" s="83"/>
      <c r="L8" s="80">
        <f t="shared" si="2"/>
        <v>99.8</v>
      </c>
      <c r="M8" s="80"/>
      <c r="N8" s="80">
        <f t="shared" si="3"/>
        <v>99.7</v>
      </c>
      <c r="P8" s="2"/>
    </row>
    <row r="9" spans="1:28" ht="17.25" x14ac:dyDescent="0.25">
      <c r="C9" s="10" t="s">
        <v>4</v>
      </c>
      <c r="D9" s="94">
        <v>508</v>
      </c>
      <c r="E9" s="84"/>
      <c r="F9" s="84">
        <v>185</v>
      </c>
      <c r="G9" s="55"/>
      <c r="H9" s="84">
        <v>517</v>
      </c>
      <c r="I9" s="84"/>
      <c r="J9" s="84">
        <v>187</v>
      </c>
      <c r="K9" s="55"/>
      <c r="L9" s="80">
        <f t="shared" si="2"/>
        <v>101.8</v>
      </c>
      <c r="M9" s="80"/>
      <c r="N9" s="80">
        <f t="shared" si="3"/>
        <v>101.1</v>
      </c>
    </row>
    <row r="10" spans="1:28" ht="18.75" customHeight="1" x14ac:dyDescent="0.25">
      <c r="B10" s="73" t="s">
        <v>39</v>
      </c>
      <c r="D10" s="95">
        <v>23827</v>
      </c>
      <c r="E10" s="85"/>
      <c r="F10" s="85">
        <v>13359</v>
      </c>
      <c r="G10" s="86"/>
      <c r="H10" s="85">
        <v>23771</v>
      </c>
      <c r="I10" s="85"/>
      <c r="J10" s="85">
        <v>13299</v>
      </c>
      <c r="K10" s="86"/>
      <c r="L10" s="80">
        <f t="shared" si="2"/>
        <v>99.8</v>
      </c>
      <c r="M10" s="80"/>
      <c r="N10" s="80">
        <f t="shared" si="3"/>
        <v>99.6</v>
      </c>
    </row>
    <row r="11" spans="1:28" ht="11.25" customHeight="1" x14ac:dyDescent="0.25">
      <c r="B11" s="40"/>
      <c r="D11" s="87"/>
      <c r="E11" s="87"/>
      <c r="F11" s="87"/>
      <c r="G11" s="87"/>
      <c r="H11" s="87"/>
      <c r="I11" s="87"/>
      <c r="J11" s="87"/>
      <c r="K11" s="87"/>
      <c r="L11" s="88"/>
      <c r="M11" s="88"/>
      <c r="N11" s="88"/>
    </row>
    <row r="12" spans="1:28" ht="13.5" customHeight="1" x14ac:dyDescent="0.25">
      <c r="B12" s="66" t="s">
        <v>33</v>
      </c>
      <c r="C12" s="66"/>
      <c r="D12" s="89">
        <v>6</v>
      </c>
      <c r="E12" s="90"/>
      <c r="F12" s="90">
        <v>6.9</v>
      </c>
      <c r="G12" s="90"/>
      <c r="H12" s="89">
        <v>6</v>
      </c>
      <c r="I12" s="90"/>
      <c r="J12" s="90">
        <v>7</v>
      </c>
      <c r="K12" s="91"/>
      <c r="L12" s="92"/>
      <c r="M12" s="92"/>
      <c r="N12" s="92"/>
    </row>
    <row r="13" spans="1:28" ht="8.25" customHeight="1" x14ac:dyDescent="0.25"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</row>
    <row r="14" spans="1:28" ht="18" customHeight="1" x14ac:dyDescent="0.25">
      <c r="A14" s="38" t="s">
        <v>32</v>
      </c>
      <c r="C14" s="39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28" ht="14.25" customHeight="1" x14ac:dyDescent="0.25">
      <c r="A15" s="38" t="s">
        <v>34</v>
      </c>
      <c r="C15" s="39"/>
      <c r="D15" s="6"/>
      <c r="E15" s="6"/>
      <c r="F15" s="6"/>
      <c r="G15" s="6"/>
      <c r="H15" s="6"/>
      <c r="I15" s="6"/>
      <c r="J15" s="6"/>
      <c r="K15" s="6"/>
      <c r="L15" s="4"/>
      <c r="M15" s="4"/>
      <c r="N15" s="4"/>
    </row>
    <row r="16" spans="1:28" ht="14.25" customHeight="1" x14ac:dyDescent="0.25">
      <c r="A16" s="39" t="s">
        <v>35</v>
      </c>
      <c r="C16" s="39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</row>
    <row r="17" spans="2:14" x14ac:dyDescent="0.25">
      <c r="B17" s="39"/>
      <c r="C17" s="39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</row>
    <row r="18" spans="2:14" x14ac:dyDescent="0.25"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</row>
    <row r="19" spans="2:14" x14ac:dyDescent="0.25"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</row>
    <row r="20" spans="2:14" x14ac:dyDescent="0.25"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</row>
    <row r="21" spans="2:14" x14ac:dyDescent="0.25"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</row>
    <row r="22" spans="2:14" x14ac:dyDescent="0.25"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</row>
    <row r="23" spans="2:14" x14ac:dyDescent="0.25"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</row>
    <row r="24" spans="2:14" x14ac:dyDescent="0.25"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</row>
    <row r="25" spans="2:14" x14ac:dyDescent="0.25"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</row>
    <row r="26" spans="2:14" x14ac:dyDescent="0.25"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</row>
    <row r="27" spans="2:14" x14ac:dyDescent="0.25"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</row>
    <row r="28" spans="2:14" x14ac:dyDescent="0.25"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</row>
    <row r="29" spans="2:14" x14ac:dyDescent="0.25"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</row>
  </sheetData>
  <mergeCells count="10">
    <mergeCell ref="L4:M4"/>
    <mergeCell ref="N4:O4"/>
    <mergeCell ref="L2:O2"/>
    <mergeCell ref="L3:O3"/>
    <mergeCell ref="D4:E4"/>
    <mergeCell ref="F4:G4"/>
    <mergeCell ref="D2:G3"/>
    <mergeCell ref="H4:I4"/>
    <mergeCell ref="J4:K4"/>
    <mergeCell ref="H2:K3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  <ignoredErrors>
    <ignoredError sqref="J6 H6 D13:F13 D6:F6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K2:M4"/>
  <sheetViews>
    <sheetView workbookViewId="0">
      <selection activeCell="O19" sqref="O19"/>
    </sheetView>
  </sheetViews>
  <sheetFormatPr defaultRowHeight="15" x14ac:dyDescent="0.25"/>
  <cols>
    <col min="13" max="13" width="10.85546875" bestFit="1" customWidth="1"/>
  </cols>
  <sheetData>
    <row r="2" spans="11:13" x14ac:dyDescent="0.25">
      <c r="K2" t="s">
        <v>28</v>
      </c>
      <c r="L2">
        <f>ROUND(M2/M4*100,1)</f>
        <v>52.7</v>
      </c>
      <c r="M2" s="54">
        <v>179408</v>
      </c>
    </row>
    <row r="3" spans="11:13" x14ac:dyDescent="0.25">
      <c r="K3" t="s">
        <v>1</v>
      </c>
      <c r="L3">
        <f>ROUND(M3/M4*100,1)</f>
        <v>47.3</v>
      </c>
      <c r="M3" s="54">
        <v>161270</v>
      </c>
    </row>
    <row r="4" spans="11:13" x14ac:dyDescent="0.25">
      <c r="K4" t="s">
        <v>0</v>
      </c>
      <c r="L4">
        <f>ROUND(M4/M4*100,1)</f>
        <v>100</v>
      </c>
      <c r="M4" s="54">
        <v>340678</v>
      </c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9"/>
  <sheetViews>
    <sheetView showGridLines="0" workbookViewId="0">
      <selection activeCell="V7" sqref="V7"/>
    </sheetView>
  </sheetViews>
  <sheetFormatPr defaultRowHeight="15" x14ac:dyDescent="0.25"/>
  <cols>
    <col min="1" max="1" width="1.85546875" style="37" customWidth="1"/>
    <col min="2" max="2" width="34.42578125" style="37" customWidth="1"/>
    <col min="3" max="3" width="8" style="37" customWidth="1"/>
    <col min="4" max="4" width="1.7109375" style="37" customWidth="1"/>
    <col min="5" max="5" width="8" style="37" customWidth="1"/>
    <col min="6" max="6" width="1.7109375" style="37" customWidth="1"/>
    <col min="7" max="13" width="8.7109375" style="37" customWidth="1"/>
    <col min="14" max="16384" width="9.140625" style="37"/>
  </cols>
  <sheetData>
    <row r="1" spans="1:13" ht="16.5" customHeight="1" x14ac:dyDescent="0.25">
      <c r="A1" s="65" t="s">
        <v>31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36"/>
    </row>
    <row r="2" spans="1:13" ht="30" customHeight="1" thickBot="1" x14ac:dyDescent="0.3">
      <c r="A2" s="64"/>
      <c r="B2" s="61" t="s">
        <v>36</v>
      </c>
      <c r="C2" s="62"/>
      <c r="D2" s="62"/>
      <c r="E2" s="62"/>
      <c r="F2" s="62"/>
      <c r="G2" s="62"/>
      <c r="H2" s="62"/>
      <c r="I2" s="62"/>
      <c r="J2" s="62"/>
      <c r="K2" s="62"/>
      <c r="L2" s="62"/>
      <c r="M2" s="36"/>
    </row>
    <row r="3" spans="1:13" ht="20.25" customHeight="1" x14ac:dyDescent="0.25">
      <c r="A3" s="42"/>
      <c r="B3" s="43"/>
      <c r="C3" s="118" t="s">
        <v>44</v>
      </c>
      <c r="D3" s="119"/>
      <c r="E3" s="119"/>
      <c r="F3" s="120"/>
      <c r="G3" s="109" t="s">
        <v>29</v>
      </c>
      <c r="H3" s="109"/>
      <c r="I3" s="109"/>
      <c r="J3" s="109"/>
      <c r="K3" s="109"/>
      <c r="L3" s="109"/>
    </row>
    <row r="4" spans="1:13" ht="16.5" customHeight="1" x14ac:dyDescent="0.25">
      <c r="A4" s="42"/>
      <c r="B4" s="43"/>
      <c r="C4" s="118"/>
      <c r="D4" s="119"/>
      <c r="E4" s="119"/>
      <c r="F4" s="120"/>
      <c r="G4" s="112" t="s">
        <v>42</v>
      </c>
      <c r="H4" s="113"/>
      <c r="I4" s="112" t="s">
        <v>42</v>
      </c>
      <c r="J4" s="113"/>
      <c r="K4" s="116" t="s">
        <v>45</v>
      </c>
      <c r="L4" s="112"/>
      <c r="M4" s="35"/>
    </row>
    <row r="5" spans="1:13" ht="16.5" customHeight="1" x14ac:dyDescent="0.25">
      <c r="A5" s="42"/>
      <c r="B5" s="43"/>
      <c r="C5" s="121"/>
      <c r="D5" s="122"/>
      <c r="E5" s="122"/>
      <c r="F5" s="123"/>
      <c r="G5" s="114" t="s">
        <v>41</v>
      </c>
      <c r="H5" s="115"/>
      <c r="I5" s="114" t="s">
        <v>43</v>
      </c>
      <c r="J5" s="115"/>
      <c r="K5" s="117" t="s">
        <v>46</v>
      </c>
      <c r="L5" s="114"/>
      <c r="M5" s="35"/>
    </row>
    <row r="6" spans="1:13" ht="17.25" customHeight="1" x14ac:dyDescent="0.25">
      <c r="A6" s="44"/>
      <c r="B6" s="13"/>
      <c r="C6" s="98" t="s">
        <v>0</v>
      </c>
      <c r="D6" s="104"/>
      <c r="E6" s="98" t="s">
        <v>1</v>
      </c>
      <c r="F6" s="104"/>
      <c r="G6" s="41" t="s">
        <v>0</v>
      </c>
      <c r="H6" s="12" t="s">
        <v>1</v>
      </c>
      <c r="I6" s="41" t="s">
        <v>0</v>
      </c>
      <c r="J6" s="12" t="s">
        <v>1</v>
      </c>
      <c r="K6" s="41" t="s">
        <v>0</v>
      </c>
      <c r="L6" s="67" t="s">
        <v>1</v>
      </c>
      <c r="M6" s="68"/>
    </row>
    <row r="7" spans="1:13" ht="24.95" customHeight="1" x14ac:dyDescent="0.25">
      <c r="A7" s="14" t="s">
        <v>5</v>
      </c>
      <c r="B7" s="14"/>
      <c r="C7" s="16">
        <v>340678</v>
      </c>
      <c r="D7" s="53"/>
      <c r="E7" s="53">
        <v>161270</v>
      </c>
      <c r="F7" s="17"/>
      <c r="G7" s="58">
        <v>99.5</v>
      </c>
      <c r="H7" s="45">
        <v>99.5</v>
      </c>
      <c r="I7" s="45">
        <v>96.8</v>
      </c>
      <c r="J7" s="45">
        <v>97.7</v>
      </c>
      <c r="K7" s="45">
        <v>96.8</v>
      </c>
      <c r="L7" s="45">
        <v>97.3</v>
      </c>
      <c r="M7" s="15"/>
    </row>
    <row r="8" spans="1:13" ht="22.5" customHeight="1" x14ac:dyDescent="0.25">
      <c r="A8" s="21"/>
      <c r="B8" s="19" t="s">
        <v>6</v>
      </c>
      <c r="C8" s="8">
        <v>994</v>
      </c>
      <c r="D8" s="31"/>
      <c r="E8" s="31">
        <v>457</v>
      </c>
      <c r="F8" s="9"/>
      <c r="G8" s="46">
        <v>99.4</v>
      </c>
      <c r="H8" s="46">
        <v>100.2</v>
      </c>
      <c r="I8" s="46">
        <v>100.7</v>
      </c>
      <c r="J8" s="46">
        <v>102.9</v>
      </c>
      <c r="K8" s="46">
        <v>99.7</v>
      </c>
      <c r="L8" s="46">
        <v>98.4</v>
      </c>
      <c r="M8" s="20"/>
    </row>
    <row r="9" spans="1:13" ht="15" customHeight="1" x14ac:dyDescent="0.25">
      <c r="A9" s="21"/>
      <c r="B9" s="19" t="s">
        <v>7</v>
      </c>
      <c r="C9" s="8">
        <v>649</v>
      </c>
      <c r="D9" s="31"/>
      <c r="E9" s="27">
        <v>209</v>
      </c>
      <c r="F9" s="22"/>
      <c r="G9" s="46">
        <v>99.1</v>
      </c>
      <c r="H9" s="46">
        <v>100.5</v>
      </c>
      <c r="I9" s="46">
        <v>94.6</v>
      </c>
      <c r="J9" s="46">
        <v>93.3</v>
      </c>
      <c r="K9" s="46">
        <v>91.2</v>
      </c>
      <c r="L9" s="46">
        <v>88.5</v>
      </c>
      <c r="M9" s="20"/>
    </row>
    <row r="10" spans="1:13" x14ac:dyDescent="0.25">
      <c r="A10" s="21"/>
      <c r="B10" s="19" t="s">
        <v>8</v>
      </c>
      <c r="C10" s="8">
        <v>38526</v>
      </c>
      <c r="D10" s="31"/>
      <c r="E10" s="31">
        <v>13353</v>
      </c>
      <c r="F10" s="9"/>
      <c r="G10" s="46">
        <v>99.9</v>
      </c>
      <c r="H10" s="46">
        <v>99.5</v>
      </c>
      <c r="I10" s="46">
        <v>95.9</v>
      </c>
      <c r="J10" s="46">
        <v>96.2</v>
      </c>
      <c r="K10" s="46">
        <v>96.9</v>
      </c>
      <c r="L10" s="46">
        <v>96.7</v>
      </c>
      <c r="M10" s="20"/>
    </row>
    <row r="11" spans="1:13" ht="30" x14ac:dyDescent="0.25">
      <c r="A11" s="18"/>
      <c r="B11" s="19" t="s">
        <v>9</v>
      </c>
      <c r="C11" s="24">
        <v>2981</v>
      </c>
      <c r="D11" s="27"/>
      <c r="E11" s="27">
        <v>864</v>
      </c>
      <c r="F11" s="22"/>
      <c r="G11" s="48">
        <v>99.3</v>
      </c>
      <c r="H11" s="48">
        <v>100.5</v>
      </c>
      <c r="I11" s="48">
        <v>100.5</v>
      </c>
      <c r="J11" s="48">
        <v>101.1</v>
      </c>
      <c r="K11" s="48">
        <v>101.2</v>
      </c>
      <c r="L11" s="48">
        <v>101.2</v>
      </c>
      <c r="M11" s="23"/>
    </row>
    <row r="12" spans="1:13" ht="45" x14ac:dyDescent="0.25">
      <c r="A12" s="18"/>
      <c r="B12" s="19" t="s">
        <v>10</v>
      </c>
      <c r="C12" s="24">
        <v>4197</v>
      </c>
      <c r="D12" s="27"/>
      <c r="E12" s="27">
        <v>751</v>
      </c>
      <c r="F12" s="22"/>
      <c r="G12" s="48">
        <v>96.2</v>
      </c>
      <c r="H12" s="48">
        <v>96.7</v>
      </c>
      <c r="I12" s="48">
        <v>99.6</v>
      </c>
      <c r="J12" s="48">
        <v>102.9</v>
      </c>
      <c r="K12" s="48">
        <v>100.3</v>
      </c>
      <c r="L12" s="48">
        <v>104.6</v>
      </c>
      <c r="M12" s="23"/>
    </row>
    <row r="13" spans="1:13" x14ac:dyDescent="0.25">
      <c r="A13" s="21"/>
      <c r="B13" s="19" t="s">
        <v>11</v>
      </c>
      <c r="C13" s="8">
        <v>18131</v>
      </c>
      <c r="D13" s="31"/>
      <c r="E13" s="31">
        <v>2374</v>
      </c>
      <c r="F13" s="9"/>
      <c r="G13" s="46">
        <v>99.1</v>
      </c>
      <c r="H13" s="46">
        <v>99.1</v>
      </c>
      <c r="I13" s="46">
        <v>93.9</v>
      </c>
      <c r="J13" s="46">
        <v>89.9</v>
      </c>
      <c r="K13" s="46">
        <v>95.1</v>
      </c>
      <c r="L13" s="46">
        <v>94.4</v>
      </c>
      <c r="M13" s="20"/>
    </row>
    <row r="14" spans="1:13" ht="30" customHeight="1" x14ac:dyDescent="0.25">
      <c r="A14" s="18"/>
      <c r="B14" s="19" t="s">
        <v>12</v>
      </c>
      <c r="C14" s="25">
        <v>59067</v>
      </c>
      <c r="D14" s="28"/>
      <c r="E14" s="28">
        <v>28728</v>
      </c>
      <c r="F14" s="26"/>
      <c r="G14" s="48">
        <v>100.2</v>
      </c>
      <c r="H14" s="48">
        <v>100.1</v>
      </c>
      <c r="I14" s="48">
        <v>95.6</v>
      </c>
      <c r="J14" s="48">
        <v>96</v>
      </c>
      <c r="K14" s="48">
        <v>94.3</v>
      </c>
      <c r="L14" s="48">
        <v>93</v>
      </c>
      <c r="M14" s="28"/>
    </row>
    <row r="15" spans="1:13" x14ac:dyDescent="0.25">
      <c r="A15" s="21"/>
      <c r="B15" s="19" t="s">
        <v>13</v>
      </c>
      <c r="C15" s="29">
        <v>15838</v>
      </c>
      <c r="D15" s="32"/>
      <c r="E15" s="32">
        <v>4186</v>
      </c>
      <c r="F15" s="30"/>
      <c r="G15" s="46">
        <v>103.2</v>
      </c>
      <c r="H15" s="46">
        <v>101.6</v>
      </c>
      <c r="I15" s="46">
        <v>101.1</v>
      </c>
      <c r="J15" s="46">
        <v>99.4</v>
      </c>
      <c r="K15" s="46">
        <v>98.2</v>
      </c>
      <c r="L15" s="46">
        <v>98.4</v>
      </c>
      <c r="M15" s="32"/>
    </row>
    <row r="16" spans="1:13" ht="30" x14ac:dyDescent="0.25">
      <c r="A16" s="18"/>
      <c r="B16" s="19" t="s">
        <v>14</v>
      </c>
      <c r="C16" s="25">
        <v>10372</v>
      </c>
      <c r="D16" s="28"/>
      <c r="E16" s="28">
        <v>5455</v>
      </c>
      <c r="F16" s="26"/>
      <c r="G16" s="48">
        <v>99.3</v>
      </c>
      <c r="H16" s="48">
        <v>99.5</v>
      </c>
      <c r="I16" s="48">
        <v>89.2</v>
      </c>
      <c r="J16" s="48">
        <v>93.4</v>
      </c>
      <c r="K16" s="48">
        <v>90</v>
      </c>
      <c r="L16" s="48">
        <v>93.6</v>
      </c>
      <c r="M16" s="28"/>
    </row>
    <row r="17" spans="1:13" x14ac:dyDescent="0.25">
      <c r="A17" s="21"/>
      <c r="B17" s="33" t="s">
        <v>15</v>
      </c>
      <c r="C17" s="29">
        <v>19744</v>
      </c>
      <c r="D17" s="32"/>
      <c r="E17" s="32">
        <v>7413</v>
      </c>
      <c r="F17" s="30"/>
      <c r="G17" s="46">
        <v>98.6</v>
      </c>
      <c r="H17" s="46">
        <v>98.1</v>
      </c>
      <c r="I17" s="46">
        <v>98.7</v>
      </c>
      <c r="J17" s="46">
        <v>99.7</v>
      </c>
      <c r="K17" s="46">
        <v>96.4</v>
      </c>
      <c r="L17" s="46">
        <v>98.7</v>
      </c>
      <c r="M17" s="32"/>
    </row>
    <row r="18" spans="1:13" ht="30" x14ac:dyDescent="0.25">
      <c r="A18" s="18"/>
      <c r="B18" s="19" t="s">
        <v>16</v>
      </c>
      <c r="C18" s="25">
        <v>17329</v>
      </c>
      <c r="D18" s="28"/>
      <c r="E18" s="28">
        <v>11433</v>
      </c>
      <c r="F18" s="26"/>
      <c r="G18" s="48">
        <v>100.4</v>
      </c>
      <c r="H18" s="48">
        <v>100.6</v>
      </c>
      <c r="I18" s="48">
        <v>96.6</v>
      </c>
      <c r="J18" s="48">
        <v>96.7</v>
      </c>
      <c r="K18" s="48">
        <v>96.1</v>
      </c>
      <c r="L18" s="48">
        <v>96.3</v>
      </c>
      <c r="M18" s="28"/>
    </row>
    <row r="19" spans="1:13" x14ac:dyDescent="0.25">
      <c r="A19" s="21"/>
      <c r="B19" s="34" t="s">
        <v>17</v>
      </c>
      <c r="C19" s="29">
        <v>3787</v>
      </c>
      <c r="D19" s="32"/>
      <c r="E19" s="32">
        <v>1876</v>
      </c>
      <c r="F19" s="30"/>
      <c r="G19" s="46">
        <v>99.3</v>
      </c>
      <c r="H19" s="46">
        <v>99.2</v>
      </c>
      <c r="I19" s="46">
        <v>99</v>
      </c>
      <c r="J19" s="46">
        <v>99</v>
      </c>
      <c r="K19" s="46">
        <v>100.7</v>
      </c>
      <c r="L19" s="46">
        <v>100.3</v>
      </c>
      <c r="M19" s="32"/>
    </row>
    <row r="20" spans="1:13" ht="30" x14ac:dyDescent="0.25">
      <c r="A20" s="18"/>
      <c r="B20" s="19" t="s">
        <v>18</v>
      </c>
      <c r="C20" s="49">
        <v>23317</v>
      </c>
      <c r="D20" s="57"/>
      <c r="E20" s="57">
        <v>11796</v>
      </c>
      <c r="F20" s="50"/>
      <c r="G20" s="48">
        <v>98.5</v>
      </c>
      <c r="H20" s="48">
        <v>99</v>
      </c>
      <c r="I20" s="48">
        <v>94.8</v>
      </c>
      <c r="J20" s="48">
        <v>96.5</v>
      </c>
      <c r="K20" s="48">
        <v>95.6</v>
      </c>
      <c r="L20" s="48">
        <v>96.6</v>
      </c>
      <c r="M20" s="32"/>
    </row>
    <row r="21" spans="1:13" ht="30" x14ac:dyDescent="0.25">
      <c r="A21" s="18"/>
      <c r="B21" s="19" t="s">
        <v>19</v>
      </c>
      <c r="C21" s="25">
        <v>16236</v>
      </c>
      <c r="D21" s="28"/>
      <c r="E21" s="28">
        <v>6697</v>
      </c>
      <c r="F21" s="26"/>
      <c r="G21" s="48">
        <v>96.4</v>
      </c>
      <c r="H21" s="48">
        <v>96.1</v>
      </c>
      <c r="I21" s="48">
        <v>89.4</v>
      </c>
      <c r="J21" s="48">
        <v>92.5</v>
      </c>
      <c r="K21" s="48">
        <v>95.1</v>
      </c>
      <c r="L21" s="48">
        <v>97.6</v>
      </c>
      <c r="M21" s="28"/>
    </row>
    <row r="22" spans="1:13" ht="30" x14ac:dyDescent="0.25">
      <c r="A22" s="18"/>
      <c r="B22" s="19" t="s">
        <v>20</v>
      </c>
      <c r="C22" s="25">
        <v>44644</v>
      </c>
      <c r="D22" s="28"/>
      <c r="E22" s="28">
        <v>18847</v>
      </c>
      <c r="F22" s="26"/>
      <c r="G22" s="48">
        <v>99.5</v>
      </c>
      <c r="H22" s="48">
        <v>99.6</v>
      </c>
      <c r="I22" s="48">
        <v>98.8</v>
      </c>
      <c r="J22" s="48">
        <v>99.8</v>
      </c>
      <c r="K22" s="48">
        <v>98.4</v>
      </c>
      <c r="L22" s="48">
        <v>98.9</v>
      </c>
      <c r="M22" s="28"/>
    </row>
    <row r="23" spans="1:13" x14ac:dyDescent="0.25">
      <c r="A23" s="21"/>
      <c r="B23" s="19" t="s">
        <v>21</v>
      </c>
      <c r="C23" s="29">
        <v>26751</v>
      </c>
      <c r="D23" s="32"/>
      <c r="E23" s="32">
        <v>20107</v>
      </c>
      <c r="F23" s="30"/>
      <c r="G23" s="46">
        <v>98.7</v>
      </c>
      <c r="H23" s="46">
        <v>98.8</v>
      </c>
      <c r="I23" s="46">
        <v>100.4</v>
      </c>
      <c r="J23" s="46">
        <v>100.1</v>
      </c>
      <c r="K23" s="46">
        <v>100.3</v>
      </c>
      <c r="L23" s="46">
        <v>100.2</v>
      </c>
      <c r="M23" s="32"/>
    </row>
    <row r="24" spans="1:13" ht="30" x14ac:dyDescent="0.25">
      <c r="A24" s="18"/>
      <c r="B24" s="19" t="s">
        <v>22</v>
      </c>
      <c r="C24" s="49">
        <v>25007</v>
      </c>
      <c r="D24" s="57"/>
      <c r="E24" s="57">
        <v>19309</v>
      </c>
      <c r="F24" s="50"/>
      <c r="G24" s="48">
        <v>99.9</v>
      </c>
      <c r="H24" s="48">
        <v>99.9</v>
      </c>
      <c r="I24" s="48">
        <v>101.3</v>
      </c>
      <c r="J24" s="48">
        <v>101.5</v>
      </c>
      <c r="K24" s="48">
        <v>101.1</v>
      </c>
      <c r="L24" s="48">
        <v>101.3</v>
      </c>
      <c r="M24" s="32"/>
    </row>
    <row r="25" spans="1:13" x14ac:dyDescent="0.25">
      <c r="A25" s="18"/>
      <c r="B25" s="19" t="s">
        <v>23</v>
      </c>
      <c r="C25" s="29">
        <v>7695</v>
      </c>
      <c r="D25" s="32"/>
      <c r="E25" s="32">
        <v>4192</v>
      </c>
      <c r="F25" s="30"/>
      <c r="G25" s="46">
        <v>99.1</v>
      </c>
      <c r="H25" s="46">
        <v>99.6</v>
      </c>
      <c r="I25" s="46">
        <v>101.6</v>
      </c>
      <c r="J25" s="46">
        <v>100.9</v>
      </c>
      <c r="K25" s="46">
        <v>101.5</v>
      </c>
      <c r="L25" s="46">
        <v>101</v>
      </c>
      <c r="M25" s="32"/>
    </row>
    <row r="26" spans="1:13" x14ac:dyDescent="0.25">
      <c r="A26" s="21"/>
      <c r="B26" s="19" t="s">
        <v>24</v>
      </c>
      <c r="C26" s="29">
        <v>5413</v>
      </c>
      <c r="D26" s="32"/>
      <c r="E26" s="32">
        <v>3223</v>
      </c>
      <c r="F26" s="30"/>
      <c r="G26" s="46">
        <v>99.1</v>
      </c>
      <c r="H26" s="46">
        <v>99.1</v>
      </c>
      <c r="I26" s="46">
        <v>93.2</v>
      </c>
      <c r="J26" s="46">
        <v>92</v>
      </c>
      <c r="K26" s="46">
        <v>93.2</v>
      </c>
      <c r="L26" s="46">
        <v>92.1</v>
      </c>
      <c r="M26" s="32"/>
    </row>
    <row r="27" spans="1:13" s="69" customFormat="1" ht="8.25" customHeight="1" x14ac:dyDescent="0.25"/>
    <row r="28" spans="1:13" ht="39" customHeight="1" x14ac:dyDescent="0.25">
      <c r="A28" s="51" t="s">
        <v>26</v>
      </c>
      <c r="B28" s="111" t="s">
        <v>30</v>
      </c>
      <c r="C28" s="111"/>
      <c r="D28" s="111"/>
      <c r="E28" s="111"/>
      <c r="F28" s="111"/>
      <c r="G28" s="111"/>
      <c r="H28" s="111"/>
      <c r="I28" s="111"/>
      <c r="J28" s="111"/>
      <c r="K28" s="111"/>
      <c r="L28" s="111"/>
    </row>
    <row r="29" spans="1:13" x14ac:dyDescent="0.25">
      <c r="A29" s="52" t="s">
        <v>27</v>
      </c>
      <c r="B29" s="47" t="s">
        <v>37</v>
      </c>
      <c r="C29" s="47"/>
      <c r="D29" s="47"/>
      <c r="E29" s="47"/>
      <c r="F29" s="47"/>
      <c r="G29" s="47"/>
      <c r="H29" s="47"/>
      <c r="I29" s="47"/>
      <c r="J29" s="47"/>
      <c r="K29" s="47"/>
      <c r="L29" s="47"/>
    </row>
  </sheetData>
  <mergeCells count="11">
    <mergeCell ref="B28:L28"/>
    <mergeCell ref="G4:H4"/>
    <mergeCell ref="G5:H5"/>
    <mergeCell ref="I4:J4"/>
    <mergeCell ref="I5:J5"/>
    <mergeCell ref="K4:L4"/>
    <mergeCell ref="K5:L5"/>
    <mergeCell ref="C6:D6"/>
    <mergeCell ref="E6:F6"/>
    <mergeCell ref="C3:F5"/>
    <mergeCell ref="G3:L3"/>
  </mergeCells>
  <pageMargins left="0.70866141732283472" right="0.31496062992125984" top="0.74803149606299213" bottom="0.74803149606299213" header="0.31496062992125984" footer="0.31496062992125984"/>
  <pageSetup paperSize="9" scale="8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8"/>
  <sheetViews>
    <sheetView showGridLines="0" workbookViewId="0">
      <selection activeCell="D23" sqref="D23"/>
    </sheetView>
  </sheetViews>
  <sheetFormatPr defaultRowHeight="15" x14ac:dyDescent="0.25"/>
  <cols>
    <col min="1" max="1" width="45.7109375" customWidth="1"/>
    <col min="2" max="2" width="41.5703125" customWidth="1"/>
  </cols>
  <sheetData>
    <row r="1" spans="1:2" ht="18" customHeight="1" x14ac:dyDescent="0.25">
      <c r="A1" s="124" t="s">
        <v>47</v>
      </c>
    </row>
    <row r="2" spans="1:2" ht="8.25" customHeight="1" x14ac:dyDescent="0.25">
      <c r="A2" s="125"/>
    </row>
    <row r="3" spans="1:2" ht="8.25" customHeight="1" x14ac:dyDescent="0.25">
      <c r="A3" s="125"/>
    </row>
    <row r="4" spans="1:2" x14ac:dyDescent="0.25">
      <c r="A4" s="126" t="s">
        <v>48</v>
      </c>
    </row>
    <row r="5" spans="1:2" ht="6" customHeight="1" x14ac:dyDescent="0.25">
      <c r="A5" s="125"/>
    </row>
    <row r="6" spans="1:2" ht="28.5" customHeight="1" x14ac:dyDescent="0.25">
      <c r="A6" s="127" t="s">
        <v>49</v>
      </c>
      <c r="B6" s="127"/>
    </row>
    <row r="7" spans="1:2" ht="6" customHeight="1" x14ac:dyDescent="0.25">
      <c r="A7" s="128"/>
      <c r="B7" s="128"/>
    </row>
    <row r="8" spans="1:2" ht="28.5" customHeight="1" x14ac:dyDescent="0.25">
      <c r="A8" s="127" t="s">
        <v>50</v>
      </c>
      <c r="B8" s="127"/>
    </row>
    <row r="9" spans="1:2" ht="6" customHeight="1" x14ac:dyDescent="0.25">
      <c r="A9" s="128"/>
      <c r="B9" s="128"/>
    </row>
    <row r="10" spans="1:2" ht="39.75" customHeight="1" x14ac:dyDescent="0.25">
      <c r="A10" s="127" t="s">
        <v>51</v>
      </c>
      <c r="B10" s="127"/>
    </row>
    <row r="11" spans="1:2" ht="6" customHeight="1" x14ac:dyDescent="0.25">
      <c r="A11" s="125"/>
      <c r="B11" s="128"/>
    </row>
    <row r="12" spans="1:2" x14ac:dyDescent="0.25">
      <c r="A12" s="129" t="s">
        <v>52</v>
      </c>
      <c r="B12" s="128"/>
    </row>
    <row r="13" spans="1:2" ht="6" customHeight="1" x14ac:dyDescent="0.25">
      <c r="A13" s="125"/>
      <c r="B13" s="128"/>
    </row>
    <row r="14" spans="1:2" ht="50.25" customHeight="1" x14ac:dyDescent="0.25">
      <c r="A14" s="127" t="s">
        <v>53</v>
      </c>
      <c r="B14" s="127"/>
    </row>
    <row r="15" spans="1:2" ht="28.5" customHeight="1" x14ac:dyDescent="0.25">
      <c r="A15" s="127" t="s">
        <v>54</v>
      </c>
      <c r="B15" s="127"/>
    </row>
    <row r="16" spans="1:2" ht="6" customHeight="1" x14ac:dyDescent="0.25">
      <c r="A16" s="125"/>
      <c r="B16" s="128"/>
    </row>
    <row r="17" spans="1:2" ht="15" customHeight="1" x14ac:dyDescent="0.25">
      <c r="A17" s="127" t="s">
        <v>55</v>
      </c>
      <c r="B17" s="127"/>
    </row>
    <row r="18" spans="1:2" ht="6" customHeight="1" x14ac:dyDescent="0.25">
      <c r="A18" s="125"/>
      <c r="B18" s="128"/>
    </row>
    <row r="19" spans="1:2" x14ac:dyDescent="0.25">
      <c r="A19" s="130" t="s">
        <v>56</v>
      </c>
      <c r="B19" s="128"/>
    </row>
    <row r="20" spans="1:2" ht="6" customHeight="1" x14ac:dyDescent="0.25">
      <c r="A20" s="125"/>
      <c r="B20" s="128"/>
    </row>
    <row r="21" spans="1:2" ht="15" customHeight="1" x14ac:dyDescent="0.25">
      <c r="A21" s="131" t="s">
        <v>57</v>
      </c>
      <c r="B21" s="131"/>
    </row>
    <row r="22" spans="1:2" ht="6" customHeight="1" x14ac:dyDescent="0.25">
      <c r="A22" s="128"/>
      <c r="B22" s="128"/>
    </row>
    <row r="23" spans="1:2" ht="28.5" customHeight="1" x14ac:dyDescent="0.25">
      <c r="A23" s="132" t="s">
        <v>58</v>
      </c>
      <c r="B23" s="132"/>
    </row>
    <row r="24" spans="1:2" ht="6" customHeight="1" x14ac:dyDescent="0.25">
      <c r="A24" s="128"/>
      <c r="B24" s="128"/>
    </row>
    <row r="25" spans="1:2" ht="28.5" customHeight="1" x14ac:dyDescent="0.25">
      <c r="A25" s="132" t="s">
        <v>59</v>
      </c>
      <c r="B25" s="132"/>
    </row>
    <row r="26" spans="1:2" ht="6" customHeight="1" x14ac:dyDescent="0.25">
      <c r="A26" s="128"/>
      <c r="B26" s="128"/>
    </row>
    <row r="27" spans="1:2" ht="28.5" customHeight="1" x14ac:dyDescent="0.25">
      <c r="A27" s="132" t="s">
        <v>60</v>
      </c>
      <c r="B27" s="132"/>
    </row>
    <row r="28" spans="1:2" ht="6" customHeight="1" x14ac:dyDescent="0.25">
      <c r="A28" s="125"/>
      <c r="B28" s="128"/>
    </row>
    <row r="29" spans="1:2" ht="28.5" customHeight="1" x14ac:dyDescent="0.25">
      <c r="A29" s="132" t="s">
        <v>61</v>
      </c>
      <c r="B29" s="132"/>
    </row>
    <row r="30" spans="1:2" ht="6" customHeight="1" x14ac:dyDescent="0.25">
      <c r="A30" s="125"/>
      <c r="B30" s="128"/>
    </row>
    <row r="31" spans="1:2" ht="28.5" customHeight="1" x14ac:dyDescent="0.25">
      <c r="A31" s="133" t="s">
        <v>62</v>
      </c>
      <c r="B31" s="133"/>
    </row>
    <row r="32" spans="1:2" ht="6.75" customHeight="1" x14ac:dyDescent="0.25">
      <c r="A32" s="125"/>
      <c r="B32" s="128"/>
    </row>
    <row r="33" spans="1:2" x14ac:dyDescent="0.25">
      <c r="A33" s="134" t="s">
        <v>63</v>
      </c>
      <c r="B33" s="134"/>
    </row>
    <row r="34" spans="1:2" ht="15.75" x14ac:dyDescent="0.25">
      <c r="A34" s="135"/>
    </row>
    <row r="35" spans="1:2" x14ac:dyDescent="0.25">
      <c r="A35" s="136" t="s">
        <v>64</v>
      </c>
      <c r="B35" s="137" t="s">
        <v>65</v>
      </c>
    </row>
    <row r="36" spans="1:2" ht="6" customHeight="1" x14ac:dyDescent="0.25">
      <c r="A36" s="137"/>
      <c r="B36" s="137"/>
    </row>
    <row r="37" spans="1:2" x14ac:dyDescent="0.25">
      <c r="A37" s="137" t="s">
        <v>66</v>
      </c>
      <c r="B37" s="138" t="s">
        <v>67</v>
      </c>
    </row>
    <row r="38" spans="1:2" ht="9" customHeight="1" x14ac:dyDescent="0.25">
      <c r="A38" s="139"/>
    </row>
    <row r="39" spans="1:2" x14ac:dyDescent="0.25">
      <c r="A39" s="140"/>
    </row>
    <row r="40" spans="1:2" x14ac:dyDescent="0.25">
      <c r="A40" s="141" t="s">
        <v>68</v>
      </c>
      <c r="B40" s="141"/>
    </row>
    <row r="41" spans="1:2" x14ac:dyDescent="0.25">
      <c r="A41" s="141" t="s">
        <v>69</v>
      </c>
      <c r="B41" s="141"/>
    </row>
    <row r="42" spans="1:2" x14ac:dyDescent="0.25">
      <c r="A42" s="141" t="s">
        <v>70</v>
      </c>
      <c r="B42" s="141"/>
    </row>
    <row r="43" spans="1:2" x14ac:dyDescent="0.25">
      <c r="A43" s="142" t="s">
        <v>71</v>
      </c>
      <c r="B43" s="142"/>
    </row>
    <row r="44" spans="1:2" x14ac:dyDescent="0.25">
      <c r="A44" s="141" t="s">
        <v>72</v>
      </c>
      <c r="B44" s="141"/>
    </row>
    <row r="45" spans="1:2" x14ac:dyDescent="0.25">
      <c r="A45" s="141" t="s">
        <v>73</v>
      </c>
      <c r="B45" s="141"/>
    </row>
    <row r="46" spans="1:2" x14ac:dyDescent="0.25">
      <c r="A46" s="143"/>
    </row>
    <row r="47" spans="1:2" ht="15.75" thickBot="1" x14ac:dyDescent="0.3">
      <c r="A47" s="143"/>
    </row>
    <row r="48" spans="1:2" x14ac:dyDescent="0.25">
      <c r="A48" s="144" t="s">
        <v>74</v>
      </c>
      <c r="B48" s="144"/>
    </row>
  </sheetData>
  <mergeCells count="20">
    <mergeCell ref="A45:B45"/>
    <mergeCell ref="A48:B48"/>
    <mergeCell ref="A33:B33"/>
    <mergeCell ref="A40:B40"/>
    <mergeCell ref="A41:B41"/>
    <mergeCell ref="A42:B42"/>
    <mergeCell ref="A43:B43"/>
    <mergeCell ref="A44:B44"/>
    <mergeCell ref="A21:B21"/>
    <mergeCell ref="A23:B23"/>
    <mergeCell ref="A25:B25"/>
    <mergeCell ref="A27:B27"/>
    <mergeCell ref="A29:B29"/>
    <mergeCell ref="A31:B31"/>
    <mergeCell ref="A6:B6"/>
    <mergeCell ref="A8:B8"/>
    <mergeCell ref="A10:B10"/>
    <mergeCell ref="A14:B14"/>
    <mergeCell ref="A15:B15"/>
    <mergeCell ref="A17:B17"/>
  </mergeCells>
  <hyperlinks>
    <hyperlink ref="A43" r:id="rId1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Tab 1</vt:lpstr>
      <vt:lpstr>graf</vt:lpstr>
      <vt:lpstr>Tab 2</vt:lpstr>
      <vt:lpstr>Metodologija</vt:lpstr>
      <vt:lpstr>'Tab 1'!Print_Area</vt:lpstr>
      <vt:lpstr>'Tab 2'!Print_Area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2017-10-18T07:37:14Z</dcterms:modified>
</cp:coreProperties>
</file>